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<sst xmlns="http://schemas.openxmlformats.org/spreadsheetml/2006/main" count="30" uniqueCount="30">
  <si>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</si>
  <si>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MSV010</t>
  </si>
  <si>
    <t xml:space="preserve">U</t>
  </si>
  <si>
    <t xml:space="preserve">Parking pour vélos, en acier inoxydable.</t>
  </si>
  <si>
    <r>
      <rPr>
        <sz val="8.25"/>
        <color rgb="FF000000"/>
        <rFont val="Arial"/>
        <family val="2"/>
      </rPr>
      <t xml:space="preserve">Parking pour vélos modèle Montana "SANTA &amp; COLE" pour 6 vélos, de 390 cm de longueur, composé de 6 supports en tube en acier inoxydable AISI 304 finition suédée de 33 mm de diamètre, profilés aux extrémités pour fixation au revêtement et pince d'union entre deux supports, en acier inoxydable AISI 304 finition suédée et polyamide de couleur noire, fixé à une base de béton C20/25 (X0(F); D20; S2; Cl 1,0) avec éléments d'ancrage. Le prix comprend l'excavation.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</si>
  <si>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</si>
  <si>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</si>
  <si>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</si>
  <si>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</si>
  <si>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</si>
  <si>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</si>
  <si>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mt52asc020b</t>
  </si>
  <si>
    <t xml:space="preserve">Parking pour vélos modèle Montana "SANTA &amp; COLE" pour 6 vélos, de 390 cm de longueur, composé de 6 supports en tube en acier inoxydable AISI 304 finition suédée de 33 mm de diamètre, profilés aux extrémités pour fixation au revêtement et pince d'union entre deux supports, en acier inoxydable AISI 304 finition suédée et polyamide de couleur noire, y compris les boulons d'ancrage.</t>
  </si>
  <si>
    <t xml:space="preserve">U</t>
  </si>
  <si>
    <t xml:space="preserve">mt10hmf030p</t>
  </si>
  <si>
    <t xml:space="preserve">Béton massif C20/25 (X0(F); D20; S2; Cl 1,0), prêt à l'emploi, selon NF EN 206.</t>
  </si>
  <si>
    <t xml:space="preserve">m³</t>
  </si>
  <si>
    <t xml:space="preserve">mt09reh330</t>
  </si>
  <si>
    <t xml:space="preserve">Mortier de résine époxy avec sable de silice, à durcissement rapide, pour remplissage des ancrages.</t>
  </si>
  <si>
    <t xml:space="preserve">kg</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</si>
  <si>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</si>
  <si>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</si>
  <si>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</si>
  <si>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</si>
  <si>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</si>
  <si>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</si>
  <si>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Frais de chantier des unités d'ouvrage</t>
  </si>
  <si>
    <t xml:space="preserve">%</t>
  </si>
  <si>
    <t xml:space="preserve">Coût d'entretien décennal: 628,37€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</si>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</sst>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3.74" customWidth="1"/>
    <col min="3" max="3" width="1.19" customWidth="1"/>
    <col min="4" max="4" width="77.86"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1</v>
      </c>
      <c r="F9" s="11" t="s">
        <v>13</v>
      </c>
      <c r="G9" s="13">
        <v>2860.64</v>
      </c>
      <c r="H9" s="13">
        <f ca="1">ROUND(INDIRECT(ADDRESS(ROW()+(0), COLUMN()+(-3), 1))*INDIRECT(ADDRESS(ROW()+(0), COLUMN()+(-1), 1)), 2)</f>
        <v>2860.64</v>
      </c>
    </row>
    <row r="10" spans="1:8" ht="13.50" thickBot="1" customHeight="1">
      <c r="A10" s="14" t="s">
        <v>14</v>
      </c>
      <c r="B10" s="14"/>
      <c r="C10" s="14" t="s">
        <v>15</v>
      </c>
      <c r="D10" s="14"/>
      <c r="E10" s="15">
        <v>0.25</v>
      </c>
      <c r="F10" s="16" t="s">
        <v>16</v>
      </c>
      <c r="G10" s="17">
        <v>117.49</v>
      </c>
      <c r="H10" s="17">
        <f ca="1">ROUND(INDIRECT(ADDRESS(ROW()+(0), COLUMN()+(-3), 1))*INDIRECT(ADDRESS(ROW()+(0), COLUMN()+(-1), 1)), 2)</f>
        <v>29.37</v>
      </c>
    </row>
    <row r="11" spans="1:8" ht="24.00" thickBot="1" customHeight="1">
      <c r="A11" s="14" t="s">
        <v>17</v>
      </c>
      <c r="B11" s="14"/>
      <c r="C11" s="14" t="s">
        <v>18</v>
      </c>
      <c r="D11" s="14"/>
      <c r="E11" s="15">
        <v>0.2</v>
      </c>
      <c r="F11" s="16" t="s">
        <v>19</v>
      </c>
      <c r="G11" s="17">
        <v>5.11</v>
      </c>
      <c r="H11" s="17">
        <f ca="1">ROUND(INDIRECT(ADDRESS(ROW()+(0), COLUMN()+(-3), 1))*INDIRECT(ADDRESS(ROW()+(0), COLUMN()+(-1), 1)), 2)</f>
        <v>1.02</v>
      </c>
    </row>
    <row r="12" spans="1:8" ht="13.50" thickBot="1" customHeight="1">
      <c r="A12" s="14" t="s">
        <v>20</v>
      </c>
      <c r="B12" s="14"/>
      <c r="C12" s="14" t="s">
        <v>21</v>
      </c>
      <c r="D12" s="14"/>
      <c r="E12" s="15">
        <v>0.77</v>
      </c>
      <c r="F12" s="16" t="s">
        <v>22</v>
      </c>
      <c r="G12" s="17">
        <v>29.25</v>
      </c>
      <c r="H12" s="17">
        <f ca="1">ROUND(INDIRECT(ADDRESS(ROW()+(0), COLUMN()+(-3), 1))*INDIRECT(ADDRESS(ROW()+(0), COLUMN()+(-1), 1)), 2)</f>
        <v>22.52</v>
      </c>
    </row>
    <row r="13" spans="1:8" ht="13.50" thickBot="1" customHeight="1">
      <c r="A13" s="14" t="s">
        <v>23</v>
      </c>
      <c r="B13" s="14"/>
      <c r="C13" s="18" t="s">
        <v>24</v>
      </c>
      <c r="D13" s="18"/>
      <c r="E13" s="19">
        <v>0.77</v>
      </c>
      <c r="F13" s="20" t="s">
        <v>25</v>
      </c>
      <c r="G13" s="21">
        <v>26.02</v>
      </c>
      <c r="H13" s="21">
        <f ca="1">ROUND(INDIRECT(ADDRESS(ROW()+(0), COLUMN()+(-3), 1))*INDIRECT(ADDRESS(ROW()+(0), COLUMN()+(-1), 1)), 2)</f>
        <v>20.04</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2933.59</v>
      </c>
      <c r="H14" s="24">
        <f ca="1">ROUND(INDIRECT(ADDRESS(ROW()+(0), COLUMN()+(-3), 1))*INDIRECT(ADDRESS(ROW()+(0), COLUMN()+(-1), 1))/100, 2)</f>
        <v>58.67</v>
      </c>
    </row>
    <row r="15" spans="1:8" ht="13.50" thickBot="1" customHeight="1">
      <c r="A15" s="25" t="s">
        <v>28</v>
      </c>
      <c r="B15" s="25"/>
      <c r="C15" s="26"/>
      <c r="D15" s="26"/>
      <c r="E15" s="26"/>
      <c r="F15" s="27"/>
      <c r="G15" s="25" t="s">
        <v>29</v>
      </c>
      <c r="H15" s="28">
        <f ca="1">ROUND(SUM(INDIRECT(ADDRESS(ROW()+(-1), COLUMN()+(0), 1)),INDIRECT(ADDRESS(ROW()+(-2), COLUMN()+(0), 1)),INDIRECT(ADDRESS(ROW()+(-3), COLUMN()+(0), 1)),INDIRECT(ADDRESS(ROW()+(-4), COLUMN()+(0), 1)),INDIRECT(ADDRESS(ROW()+(-5), COLUMN()+(0), 1)),INDIRECT(ADDRESS(ROW()+(-6), COLUMN()+(0), 1))), 2)</f>
        <v>2992.26</v>
      </c>
    </row>
  </sheetData>
  <mergeCells count="1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E15"/>
  </mergeCells>
  <pageMargins left="0.147638" right="0.147638" top="0.206693" bottom="0.206693" header="0.0" footer="0.0"/>
  <pageSetup paperSize="9" orientation="portrait"/>
  <rowBreaks count="0" manualBreakCount="0">
    </rowBreaks>
</worksheet>
</file>